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bucher_1/"/>
    </mc:Choice>
  </mc:AlternateContent>
  <xr:revisionPtr revIDLastSave="0" documentId="8_{952F92F6-F0D1-FE40-AB7C-754348FB9FA4}" xr6:coauthVersionLast="47" xr6:coauthVersionMax="47" xr10:uidLastSave="{00000000-0000-0000-0000-000000000000}"/>
  <bookViews>
    <workbookView xWindow="960" yWindow="1300" windowWidth="25220" windowHeight="116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E12" i="1"/>
  <c r="E14" i="1" s="1"/>
  <c r="F3" i="1"/>
  <c r="F10" i="1" s="1"/>
  <c r="F5" i="1" l="1"/>
  <c r="F7" i="1"/>
  <c r="F9" i="1"/>
  <c r="F11" i="1"/>
  <c r="F12" i="1"/>
  <c r="F6" i="1"/>
  <c r="F8" i="1"/>
</calcChain>
</file>

<file path=xl/sharedStrings.xml><?xml version="1.0" encoding="utf-8"?>
<sst xmlns="http://schemas.openxmlformats.org/spreadsheetml/2006/main" count="35" uniqueCount="33">
  <si>
    <t>Revised Budget GG 2240304</t>
  </si>
  <si>
    <t>exchange rate Oct 2022</t>
  </si>
  <si>
    <t>Category</t>
  </si>
  <si>
    <t>Sub-Category</t>
  </si>
  <si>
    <t>Description</t>
  </si>
  <si>
    <t>Supplier</t>
  </si>
  <si>
    <t>Cost ZAR</t>
  </si>
  <si>
    <t>Cost USD</t>
  </si>
  <si>
    <t>Travel</t>
  </si>
  <si>
    <t>Transport Durban to Mariannridge return</t>
  </si>
  <si>
    <t>Oct 22 - Dec 24</t>
  </si>
  <si>
    <t>Taxi companies</t>
  </si>
  <si>
    <t>Personnel</t>
  </si>
  <si>
    <t>Tutor Stipends</t>
  </si>
  <si>
    <t>UKZN students</t>
  </si>
  <si>
    <t>UKZN</t>
  </si>
  <si>
    <t>Staff Stipends</t>
  </si>
  <si>
    <t>School admin, security, cleaning</t>
  </si>
  <si>
    <t>Mariannridge School</t>
  </si>
  <si>
    <t>Supplies</t>
  </si>
  <si>
    <t>Tutor Appreciation</t>
  </si>
  <si>
    <t>Refreshments, gifts, EOY braai</t>
  </si>
  <si>
    <t>Spur, various suppliers</t>
  </si>
  <si>
    <t>Equipment</t>
  </si>
  <si>
    <t>Books</t>
  </si>
  <si>
    <t>Book Wholesalers</t>
  </si>
  <si>
    <t>Operational</t>
  </si>
  <si>
    <t>Bank Charges</t>
  </si>
  <si>
    <t>Transaction fees</t>
  </si>
  <si>
    <t>UEF</t>
  </si>
  <si>
    <t>Contingency</t>
  </si>
  <si>
    <t>TOTAL</t>
  </si>
  <si>
    <t>Original Approved  Budget Oct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</si>
</sst>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_(* #,##0_);_(* \(#,##0\);_(* &quot;-&quot;?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Border="1"/>
    <xf numFmtId="15" fontId="2" fillId="0" borderId="1" xfId="0" applyNumberFormat="1" applyFont="1" applyBorder="1"/>
    <xf numFmtId="165" fontId="0" fillId="0" borderId="0" xfId="1" applyNumberFormat="1" applyFont="1"/>
    <xf numFmtId="0" fontId="2" fillId="0" borderId="0" xfId="0" applyFont="1"/>
    <xf numFmtId="15" fontId="2" fillId="0" borderId="0" xfId="0" applyNumberFormat="1" applyFont="1"/>
    <xf numFmtId="0" fontId="0" fillId="0" borderId="1" xfId="0" applyBorder="1"/>
    <xf numFmtId="165" fontId="2" fillId="0" borderId="1" xfId="1" applyNumberFormat="1" applyFont="1" applyBorder="1"/>
    <xf numFmtId="165" fontId="0" fillId="0" borderId="1" xfId="1" applyNumberFormat="1" applyFont="1" applyBorder="1"/>
    <xf numFmtId="166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4" xfId="0" applyBorder="1"/>
    <xf numFmtId="165" fontId="0" fillId="0" borderId="4" xfId="1" applyNumberFormat="1" applyFont="1" applyBorder="1"/>
    <xf numFmtId="166" fontId="0" fillId="0" borderId="4" xfId="0" applyNumberFormat="1" applyBorder="1"/>
    <xf numFmtId="0" fontId="2" fillId="0" borderId="5" xfId="0" applyFont="1" applyBorder="1"/>
    <xf numFmtId="165" fontId="2" fillId="0" borderId="5" xfId="1" applyNumberFormat="1" applyFont="1" applyBorder="1"/>
    <xf numFmtId="166" fontId="2" fillId="0" borderId="5" xfId="0" applyNumberFormat="1" applyFont="1" applyBorder="1"/>
    <xf numFmtId="165" fontId="2" fillId="0" borderId="0" xfId="1" applyNumberFormat="1" applyFont="1" applyBorder="1"/>
    <xf numFmtId="166" fontId="2" fillId="0" borderId="0" xfId="0" applyNumberFormat="1" applyFo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topLeftCell="A2" workbookViewId="0">
      <selection activeCell="I11" sqref="I11"/>
    </sheetView>
  </sheetViews>
  <sheetFormatPr baseColWidth="10" defaultColWidth="8.83203125" defaultRowHeight="15" x14ac:dyDescent="0.2"/>
  <cols>
    <col min="1" max="1" width="12.83203125" customWidth="1"/>
    <col min="2" max="2" width="37.6640625" bestFit="1" customWidth="1"/>
    <col min="3" max="3" width="32.83203125" bestFit="1" customWidth="1"/>
    <col min="4" max="4" width="17" bestFit="1" customWidth="1"/>
    <col min="5" max="5" width="10.1640625" bestFit="1" customWidth="1"/>
    <col min="6" max="6" width="9" bestFit="1" customWidth="1"/>
  </cols>
  <sheetData>
    <row r="1" spans="1:6" x14ac:dyDescent="0.2">
      <c r="A1" s="1" t="s">
        <v>0</v>
      </c>
      <c r="B1" s="1"/>
      <c r="C1" s="2">
        <v>45464</v>
      </c>
      <c r="E1" s="3"/>
    </row>
    <row r="2" spans="1:6" x14ac:dyDescent="0.2">
      <c r="A2" s="4"/>
      <c r="B2" s="4"/>
      <c r="D2" s="5"/>
      <c r="E2" s="3"/>
    </row>
    <row r="3" spans="1:6" x14ac:dyDescent="0.2">
      <c r="D3" s="19" t="s">
        <v>1</v>
      </c>
      <c r="E3" s="20"/>
      <c r="F3" s="6">
        <f>0.060233</f>
        <v>6.0233000000000002E-2</v>
      </c>
    </row>
    <row r="4" spans="1:6" x14ac:dyDescent="0.2">
      <c r="A4" s="1" t="s">
        <v>2</v>
      </c>
      <c r="B4" s="1" t="s">
        <v>3</v>
      </c>
      <c r="C4" s="1" t="s">
        <v>4</v>
      </c>
      <c r="D4" s="1" t="s">
        <v>5</v>
      </c>
      <c r="E4" s="7" t="s">
        <v>6</v>
      </c>
      <c r="F4" s="1" t="s">
        <v>7</v>
      </c>
    </row>
    <row r="5" spans="1:6" x14ac:dyDescent="0.2">
      <c r="A5" s="6" t="s">
        <v>8</v>
      </c>
      <c r="B5" s="6" t="s">
        <v>9</v>
      </c>
      <c r="C5" s="6" t="s">
        <v>10</v>
      </c>
      <c r="D5" s="6" t="s">
        <v>11</v>
      </c>
      <c r="E5" s="8">
        <v>80000</v>
      </c>
      <c r="F5" s="9">
        <f>E5*F3</f>
        <v>4818.6400000000003</v>
      </c>
    </row>
    <row r="6" spans="1:6" x14ac:dyDescent="0.2">
      <c r="A6" s="6" t="s">
        <v>12</v>
      </c>
      <c r="B6" s="6" t="s">
        <v>13</v>
      </c>
      <c r="C6" s="6" t="s">
        <v>14</v>
      </c>
      <c r="D6" s="6" t="s">
        <v>15</v>
      </c>
      <c r="E6" s="8">
        <v>330000</v>
      </c>
      <c r="F6" s="9">
        <f t="shared" ref="F6:F12" si="0">E6*F$3</f>
        <v>19876.89</v>
      </c>
    </row>
    <row r="7" spans="1:6" ht="16" x14ac:dyDescent="0.2">
      <c r="A7" s="6" t="s">
        <v>12</v>
      </c>
      <c r="B7" s="6" t="s">
        <v>16</v>
      </c>
      <c r="C7" s="10" t="s">
        <v>17</v>
      </c>
      <c r="D7" s="10" t="s">
        <v>18</v>
      </c>
      <c r="E7" s="8">
        <v>5000</v>
      </c>
      <c r="F7" s="9">
        <f t="shared" si="0"/>
        <v>301.16500000000002</v>
      </c>
    </row>
    <row r="8" spans="1:6" ht="32" x14ac:dyDescent="0.2">
      <c r="A8" s="6" t="s">
        <v>19</v>
      </c>
      <c r="B8" s="6" t="s">
        <v>20</v>
      </c>
      <c r="C8" s="10" t="s">
        <v>21</v>
      </c>
      <c r="D8" s="10" t="s">
        <v>22</v>
      </c>
      <c r="E8" s="8">
        <v>60000</v>
      </c>
      <c r="F8" s="9">
        <f t="shared" si="0"/>
        <v>3613.98</v>
      </c>
    </row>
    <row r="9" spans="1:6" x14ac:dyDescent="0.2">
      <c r="A9" s="6" t="s">
        <v>23</v>
      </c>
      <c r="B9" s="6" t="s">
        <v>24</v>
      </c>
      <c r="C9" s="6"/>
      <c r="D9" s="6" t="s">
        <v>25</v>
      </c>
      <c r="E9" s="8">
        <v>110000</v>
      </c>
      <c r="F9" s="9">
        <f t="shared" si="0"/>
        <v>6625.63</v>
      </c>
    </row>
    <row r="10" spans="1:6" x14ac:dyDescent="0.2">
      <c r="A10" s="6" t="s">
        <v>26</v>
      </c>
      <c r="B10" s="6" t="s">
        <v>27</v>
      </c>
      <c r="C10" s="6" t="s">
        <v>28</v>
      </c>
      <c r="D10" s="6" t="s">
        <v>29</v>
      </c>
      <c r="E10" s="8">
        <v>8000</v>
      </c>
      <c r="F10" s="9">
        <f t="shared" si="0"/>
        <v>481.86400000000003</v>
      </c>
    </row>
    <row r="11" spans="1:6" ht="16" thickBot="1" x14ac:dyDescent="0.25">
      <c r="A11" s="11" t="s">
        <v>26</v>
      </c>
      <c r="B11" s="11" t="s">
        <v>30</v>
      </c>
      <c r="C11" s="11"/>
      <c r="D11" s="11"/>
      <c r="E11" s="12">
        <v>1378</v>
      </c>
      <c r="F11" s="13">
        <f t="shared" si="0"/>
        <v>83.001074000000003</v>
      </c>
    </row>
    <row r="12" spans="1:6" ht="17" thickTop="1" thickBot="1" x14ac:dyDescent="0.25">
      <c r="A12" s="14" t="s">
        <v>31</v>
      </c>
      <c r="B12" s="14"/>
      <c r="C12" s="14"/>
      <c r="D12" s="14"/>
      <c r="E12" s="15">
        <f>SUM(E5:E11)</f>
        <v>594378</v>
      </c>
      <c r="F12" s="16">
        <f t="shared" si="0"/>
        <v>35801.170074000001</v>
      </c>
    </row>
    <row r="13" spans="1:6" ht="16" thickTop="1" x14ac:dyDescent="0.2">
      <c r="A13" s="4"/>
      <c r="B13" s="4"/>
      <c r="C13" s="4"/>
      <c r="D13" s="4"/>
      <c r="E13" s="17"/>
      <c r="F13" s="18"/>
    </row>
    <row r="14" spans="1:6" x14ac:dyDescent="0.2">
      <c r="C14" s="6" t="s">
        <v>32</v>
      </c>
      <c r="D14" s="6"/>
      <c r="E14" s="8">
        <f>E12</f>
        <v>594378</v>
      </c>
      <c r="F14" s="9">
        <f>35806</f>
        <v>35806</v>
      </c>
    </row>
    <row r="15" spans="1:6" x14ac:dyDescent="0.2">
      <c r="E15" s="3"/>
    </row>
  </sheetData>
  <mergeCells count="1">
    <mergeCell ref="D3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Satellite</dc:creator>
  <cp:lastModifiedBy>Martin Bucher III</cp:lastModifiedBy>
  <dcterms:created xsi:type="dcterms:W3CDTF">2024-06-21T22:58:39Z</dcterms:created>
  <dcterms:modified xsi:type="dcterms:W3CDTF">2024-09-11T13:11:02Z</dcterms:modified>
</cp:coreProperties>
</file>